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ian/Library/Mobile Documents/com~apple~CloudDocs/COURS MÉRICI/Hiver 2021/Finance gaganante (430-853-ME)/Achalandage/"/>
    </mc:Choice>
  </mc:AlternateContent>
  <xr:revisionPtr revIDLastSave="0" documentId="8_{E31C5C31-C121-9548-8FA3-BC561ADE5F05}" xr6:coauthVersionLast="46" xr6:coauthVersionMax="46" xr10:uidLastSave="{00000000-0000-0000-0000-000000000000}"/>
  <bookViews>
    <workbookView xWindow="1560" yWindow="460" windowWidth="34260" windowHeight="18360" tabRatio="500" xr2:uid="{00000000-000D-0000-FFFF-FFFF00000000}"/>
  </bookViews>
  <sheets>
    <sheet name="Calcul CmO, PmO, Etc." sheetId="2" r:id="rId1"/>
    <sheet name="La Boutique" sheetId="1" r:id="rId2"/>
  </sheets>
  <definedNames>
    <definedName name="image1" localSheetId="0">#REF!</definedName>
    <definedName name="imag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2" l="1"/>
  <c r="G13" i="2" s="1"/>
  <c r="D17" i="2"/>
  <c r="D10" i="2"/>
  <c r="E19" i="2"/>
  <c r="D19" i="2" s="1"/>
  <c r="E18" i="2"/>
  <c r="D18" i="2" s="1"/>
  <c r="E17" i="2"/>
  <c r="E16" i="2"/>
  <c r="E15" i="2"/>
  <c r="D15" i="2" s="1"/>
  <c r="E14" i="2"/>
  <c r="D14" i="2" s="1"/>
  <c r="E13" i="2"/>
  <c r="E12" i="2"/>
  <c r="D12" i="2" s="1"/>
  <c r="E11" i="2"/>
  <c r="D11" i="2" s="1"/>
  <c r="E10" i="2"/>
  <c r="C19" i="2"/>
  <c r="C18" i="2"/>
  <c r="C17" i="2"/>
  <c r="C16" i="2"/>
  <c r="C15" i="2"/>
  <c r="C14" i="2"/>
  <c r="C13" i="2"/>
  <c r="C12" i="2"/>
  <c r="C11" i="2"/>
  <c r="C10" i="2"/>
  <c r="G17" i="2"/>
  <c r="F17" i="2"/>
  <c r="G10" i="2"/>
  <c r="F10" i="2"/>
  <c r="F1" i="1"/>
  <c r="G11" i="2" l="1"/>
  <c r="F11" i="2"/>
  <c r="G15" i="2"/>
  <c r="F15" i="2"/>
  <c r="G19" i="2"/>
  <c r="F19" i="2"/>
  <c r="F12" i="2"/>
  <c r="G12" i="2"/>
  <c r="G14" i="2"/>
  <c r="F14" i="2"/>
  <c r="G18" i="2"/>
  <c r="F18" i="2"/>
  <c r="E21" i="2"/>
  <c r="D16" i="2"/>
  <c r="F16" i="2" s="1"/>
  <c r="F13" i="2"/>
  <c r="E28" i="2" l="1"/>
  <c r="K11" i="2"/>
  <c r="D21" i="2"/>
  <c r="K14" i="2" s="1"/>
  <c r="G16" i="2"/>
  <c r="K10" i="2" l="1"/>
  <c r="D28" i="2"/>
  <c r="F21" i="2"/>
  <c r="G21" i="2"/>
  <c r="G28" i="2" l="1"/>
  <c r="K13" i="2"/>
  <c r="F28" i="2"/>
  <c r="K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Latour</author>
  </authors>
  <commentList>
    <comment ref="D4" authorId="0" shapeId="0" xr:uid="{00000000-0006-0000-0000-000001000000}">
      <text>
        <r>
          <rPr>
            <b/>
            <sz val="9"/>
            <color indexed="81"/>
            <rFont val="Verdana"/>
            <family val="2"/>
          </rPr>
          <t>Christian Latour:
Le coût de chaque produit contenu sur cette carte est le coût affiché sur le site de la SAQ.</t>
        </r>
      </text>
    </comment>
  </commentList>
</comments>
</file>

<file path=xl/sharedStrings.xml><?xml version="1.0" encoding="utf-8"?>
<sst xmlns="http://schemas.openxmlformats.org/spreadsheetml/2006/main" count="89" uniqueCount="34">
  <si>
    <r>
      <t xml:space="preserve">Boutique </t>
    </r>
    <r>
      <rPr>
        <b/>
        <sz val="10"/>
        <rFont val="Arial Black"/>
        <family val="2"/>
      </rPr>
      <t>juste</t>
    </r>
    <r>
      <rPr>
        <b/>
        <sz val="12"/>
        <rFont val="Arial Black"/>
        <family val="2"/>
      </rPr>
      <t xml:space="preserve"> pour s</t>
    </r>
    <r>
      <rPr>
        <b/>
        <sz val="14"/>
        <rFont val="Arial Black"/>
        <family val="2"/>
      </rPr>
      <t>e souvenir</t>
    </r>
  </si>
  <si>
    <t>Calcul du PmO</t>
  </si>
  <si>
    <r>
      <rPr>
        <sz val="12"/>
        <rFont val="Arial"/>
        <family val="2"/>
      </rPr>
      <t>dernier</t>
    </r>
    <r>
      <rPr>
        <sz val="12"/>
        <rFont val="Arial"/>
        <family val="2"/>
      </rPr>
      <t xml:space="preserve"> mouvement </t>
    </r>
  </si>
  <si>
    <t xml:space="preserve"> </t>
  </si>
  <si>
    <t>demandez à votre serveur pour voir le modèle</t>
  </si>
  <si>
    <t>Veste pour homme</t>
  </si>
  <si>
    <t xml:space="preserve">Tee-Shirt 100 % coton </t>
  </si>
  <si>
    <t>Veste pour femme</t>
  </si>
  <si>
    <t xml:space="preserve">Verre à Vin </t>
  </si>
  <si>
    <t>Couverture</t>
  </si>
  <si>
    <t>Casquette</t>
  </si>
  <si>
    <t xml:space="preserve">Parapluie </t>
  </si>
  <si>
    <t>Sac Collection</t>
  </si>
  <si>
    <t>Tablier Collection</t>
  </si>
  <si>
    <t>LISTE DE PRODUIT ET DE PRIX</t>
  </si>
  <si>
    <t xml:space="preserve">Prix de vente </t>
  </si>
  <si>
    <t>Marge brute gagnée sur la vente de chaque produit</t>
  </si>
  <si>
    <t>RENDEMENT DE LA CATÉGORIE</t>
  </si>
  <si>
    <t>Coût moyen offert (CmO) pour la catégorie</t>
  </si>
  <si>
    <t>Prix moyen offert (PmO) pour la catégorie</t>
  </si>
  <si>
    <t>Marge brute moyenne offerte pour la catégorie</t>
  </si>
  <si>
    <t>Multiplicateur moyen pour la catégorie</t>
  </si>
  <si>
    <t>x</t>
  </si>
  <si>
    <t>CmO</t>
  </si>
  <si>
    <t>PmO</t>
  </si>
  <si>
    <t>Marge brute</t>
  </si>
  <si>
    <t xml:space="preserve">OFFRE TOTALE </t>
  </si>
  <si>
    <t>PRODUITS ET SERVICES COMPLÉMENTAIRES</t>
  </si>
  <si>
    <t xml:space="preserve">Coûts des produits vendus </t>
  </si>
  <si>
    <t>Coût en %</t>
  </si>
  <si>
    <t>CmO — PmO — Coût en % — Marge brute</t>
  </si>
  <si>
    <t>Coût en % moyen offert pour la catégorie</t>
  </si>
  <si>
    <t>CmO — PmO — coût en % — Marge brute</t>
  </si>
  <si>
    <t>Porte-clefs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</si>
</sst>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.00_)\ [$€-1]_ ;_ * \(#,##0.00\)\ [$€-1]_ ;_ * &quot;-&quot;??_)\ [$€-1]_ "/>
    <numFmt numFmtId="165" formatCode="_-* #,##0.00\ &quot;$&quot;_-;_-* #,##0.00\ &quot;$&quot;\-;_-* &quot;-&quot;??\ &quot;$&quot;_-;_-@_-"/>
  </numFmts>
  <fonts count="43" x14ac:knownFonts="1">
    <font>
      <sz val="10"/>
      <name val="Verdana"/>
    </font>
    <font>
      <sz val="9"/>
      <color indexed="23"/>
      <name val="Arial"/>
      <family val="2"/>
    </font>
    <font>
      <sz val="10"/>
      <name val="Verdana"/>
      <family val="2"/>
    </font>
    <font>
      <b/>
      <sz val="28"/>
      <name val="Arial Black"/>
      <family val="2"/>
    </font>
    <font>
      <b/>
      <sz val="10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u/>
      <sz val="10"/>
      <color indexed="12"/>
      <name val="Verdana"/>
      <family val="2"/>
    </font>
    <font>
      <b/>
      <u/>
      <sz val="10"/>
      <color indexed="12"/>
      <name val="Verdana"/>
      <family val="2"/>
    </font>
    <font>
      <b/>
      <sz val="10"/>
      <name val="Verdana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 Black"/>
      <family val="2"/>
    </font>
    <font>
      <i/>
      <sz val="11"/>
      <color indexed="45"/>
      <name val="Arial"/>
      <family val="2"/>
    </font>
    <font>
      <sz val="9"/>
      <name val="Arial"/>
      <family val="2"/>
    </font>
    <font>
      <sz val="10"/>
      <color indexed="45"/>
      <name val="Verdana"/>
      <family val="2"/>
    </font>
    <font>
      <i/>
      <sz val="11"/>
      <name val="Arial"/>
      <family val="2"/>
    </font>
    <font>
      <sz val="11"/>
      <name val="Arial"/>
      <family val="2"/>
    </font>
    <font>
      <u/>
      <sz val="10"/>
      <color indexed="8"/>
      <name val="Verdana"/>
      <family val="2"/>
    </font>
    <font>
      <sz val="9"/>
      <color indexed="45"/>
      <name val="Arial"/>
      <family val="2"/>
    </font>
    <font>
      <sz val="14"/>
      <color indexed="8"/>
      <name val="Arial Black"/>
      <family val="2"/>
    </font>
    <font>
      <sz val="20"/>
      <color indexed="10"/>
      <name val="Arial"/>
      <family val="2"/>
    </font>
    <font>
      <sz val="12"/>
      <name val="Arial Black"/>
      <family val="2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8"/>
      <name val="Verdana"/>
      <family val="2"/>
    </font>
    <font>
      <i/>
      <sz val="11"/>
      <color theme="1" tint="0.499984740745262"/>
      <name val="Arial"/>
      <family val="2"/>
    </font>
    <font>
      <b/>
      <sz val="17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 val="singleAccounting"/>
      <sz val="12"/>
      <name val="Arial"/>
      <family val="2"/>
    </font>
    <font>
      <b/>
      <u val="singleAccounting"/>
      <sz val="12"/>
      <name val="Verdana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9"/>
      <color indexed="81"/>
      <name val="Verdana"/>
      <family val="2"/>
    </font>
    <font>
      <u/>
      <sz val="10"/>
      <color theme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5">
    <xf numFmtId="0" fontId="0" fillId="0" borderId="0"/>
    <xf numFmtId="49" fontId="1" fillId="0" borderId="0">
      <alignment horizontal="left"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49" fontId="14" fillId="0" borderId="0">
      <alignment horizontal="left"/>
    </xf>
    <xf numFmtId="0" fontId="17" fillId="0" borderId="0">
      <alignment vertical="top"/>
    </xf>
    <xf numFmtId="49" fontId="13" fillId="0" borderId="0">
      <alignment horizontal="left" vertical="top"/>
    </xf>
    <xf numFmtId="0" fontId="11" fillId="2" borderId="1" applyNumberFormat="0" applyFont="0" applyAlignment="0" applyProtection="0"/>
    <xf numFmtId="164" fontId="1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2" fillId="0" borderId="0"/>
    <xf numFmtId="0" fontId="11" fillId="0" borderId="0"/>
    <xf numFmtId="9" fontId="11" fillId="0" borderId="0" applyFont="0" applyFill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5" applyNumberFormat="0" applyAlignment="0" applyProtection="0"/>
    <xf numFmtId="0" fontId="42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0" xfId="1">
      <alignment horizontal="left" vertical="top"/>
    </xf>
    <xf numFmtId="0" fontId="3" fillId="0" borderId="0" xfId="0" applyFont="1"/>
    <xf numFmtId="0" fontId="8" fillId="0" borderId="0" xfId="2" applyFont="1" applyAlignment="1" applyProtection="1"/>
    <xf numFmtId="44" fontId="9" fillId="0" borderId="0" xfId="0" applyNumberFormat="1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" fontId="1" fillId="0" borderId="0" xfId="1" applyNumberFormat="1">
      <alignment horizontal="left" vertical="top"/>
    </xf>
    <xf numFmtId="1" fontId="1" fillId="0" borderId="0" xfId="1" applyNumberFormat="1" applyFont="1">
      <alignment horizontal="left" vertical="top"/>
    </xf>
    <xf numFmtId="0" fontId="12" fillId="0" borderId="0" xfId="3" applyFont="1" applyAlignment="1">
      <alignment horizontal="left"/>
    </xf>
    <xf numFmtId="0" fontId="13" fillId="0" borderId="0" xfId="0" applyFont="1"/>
    <xf numFmtId="1" fontId="1" fillId="0" borderId="0" xfId="1" applyNumberFormat="1" applyAlignment="1">
      <alignment horizontal="left"/>
    </xf>
    <xf numFmtId="49" fontId="12" fillId="0" borderId="0" xfId="4" applyFont="1" applyAlignment="1">
      <alignment horizontal="left"/>
    </xf>
    <xf numFmtId="0" fontId="15" fillId="0" borderId="0" xfId="0" applyFont="1"/>
    <xf numFmtId="0" fontId="16" fillId="0" borderId="0" xfId="0" applyFont="1"/>
    <xf numFmtId="1" fontId="1" fillId="0" borderId="0" xfId="1" applyNumberFormat="1" applyFont="1" applyAlignment="1">
      <alignment horizontal="left"/>
    </xf>
    <xf numFmtId="0" fontId="12" fillId="0" borderId="0" xfId="5" applyFont="1" applyAlignment="1">
      <alignment horizontal="left"/>
    </xf>
    <xf numFmtId="0" fontId="18" fillId="0" borderId="0" xfId="2" applyFont="1" applyBorder="1" applyAlignment="1" applyProtection="1"/>
    <xf numFmtId="49" fontId="19" fillId="0" borderId="0" xfId="1" applyFont="1">
      <alignment horizontal="left"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49" fontId="20" fillId="0" borderId="0" xfId="6" applyFont="1" applyAlignment="1">
      <alignment horizontal="left"/>
    </xf>
    <xf numFmtId="1" fontId="21" fillId="0" borderId="0" xfId="1" applyNumberFormat="1" applyFont="1" applyAlignment="1">
      <alignment horizontal="center" vertical="center"/>
    </xf>
    <xf numFmtId="0" fontId="22" fillId="0" borderId="0" xfId="5" applyFont="1">
      <alignment vertical="top"/>
    </xf>
    <xf numFmtId="0" fontId="16" fillId="0" borderId="0" xfId="5" applyFont="1">
      <alignment vertical="top"/>
    </xf>
    <xf numFmtId="0" fontId="13" fillId="0" borderId="0" xfId="5" applyFont="1">
      <alignment vertical="top"/>
    </xf>
    <xf numFmtId="49" fontId="12" fillId="0" borderId="0" xfId="6" applyFont="1" applyAlignment="1">
      <alignment horizontal="left"/>
    </xf>
    <xf numFmtId="1" fontId="0" fillId="0" borderId="0" xfId="0" applyNumberFormat="1"/>
    <xf numFmtId="49" fontId="1" fillId="0" borderId="0" xfId="1" applyFont="1">
      <alignment horizontal="left" vertical="top"/>
    </xf>
    <xf numFmtId="0" fontId="17" fillId="0" borderId="0" xfId="5">
      <alignment vertical="top"/>
    </xf>
    <xf numFmtId="49" fontId="1" fillId="0" borderId="0" xfId="1" applyAlignment="1">
      <alignment horizontal="left"/>
    </xf>
    <xf numFmtId="0" fontId="30" fillId="0" borderId="0" xfId="0" applyFont="1"/>
    <xf numFmtId="0" fontId="11" fillId="0" borderId="0" xfId="13"/>
    <xf numFmtId="0" fontId="11" fillId="0" borderId="0" xfId="13" applyAlignment="1">
      <alignment horizontal="center"/>
    </xf>
    <xf numFmtId="0" fontId="31" fillId="0" borderId="0" xfId="13" applyFont="1" applyAlignment="1">
      <alignment horizontal="center"/>
    </xf>
    <xf numFmtId="0" fontId="32" fillId="0" borderId="0" xfId="13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3" fillId="0" borderId="0" xfId="13" applyFont="1"/>
    <xf numFmtId="0" fontId="32" fillId="0" borderId="0" xfId="13" applyFont="1" applyAlignment="1">
      <alignment horizontal="center"/>
    </xf>
    <xf numFmtId="0" fontId="32" fillId="0" borderId="0" xfId="13" applyFont="1"/>
    <xf numFmtId="44" fontId="11" fillId="0" borderId="0" xfId="13" applyNumberFormat="1"/>
    <xf numFmtId="10" fontId="11" fillId="0" borderId="0" xfId="13" applyNumberFormat="1"/>
    <xf numFmtId="44" fontId="32" fillId="0" borderId="0" xfId="13" applyNumberFormat="1" applyFont="1" applyAlignment="1">
      <alignment horizontal="center"/>
    </xf>
    <xf numFmtId="10" fontId="32" fillId="0" borderId="0" xfId="13" applyNumberFormat="1" applyFont="1" applyAlignment="1">
      <alignment horizontal="center"/>
    </xf>
    <xf numFmtId="39" fontId="32" fillId="0" borderId="0" xfId="13" applyNumberFormat="1" applyFont="1" applyAlignment="1">
      <alignment horizontal="center"/>
    </xf>
    <xf numFmtId="44" fontId="34" fillId="0" borderId="0" xfId="13" applyNumberFormat="1" applyFont="1" applyAlignment="1">
      <alignment horizontal="center"/>
    </xf>
    <xf numFmtId="10" fontId="35" fillId="0" borderId="0" xfId="13" applyNumberFormat="1" applyFont="1"/>
    <xf numFmtId="44" fontId="34" fillId="0" borderId="0" xfId="13" applyNumberFormat="1" applyFont="1"/>
    <xf numFmtId="0" fontId="10" fillId="0" borderId="0" xfId="13" applyFont="1"/>
    <xf numFmtId="0" fontId="11" fillId="0" borderId="9" xfId="13" applyBorder="1"/>
    <xf numFmtId="0" fontId="32" fillId="0" borderId="10" xfId="13" applyFont="1" applyBorder="1"/>
    <xf numFmtId="44" fontId="34" fillId="0" borderId="10" xfId="13" applyNumberFormat="1" applyFont="1" applyBorder="1"/>
    <xf numFmtId="10" fontId="35" fillId="0" borderId="10" xfId="13" applyNumberFormat="1" applyFont="1" applyBorder="1"/>
    <xf numFmtId="44" fontId="34" fillId="0" borderId="11" xfId="13" applyNumberFormat="1" applyFont="1" applyBorder="1"/>
    <xf numFmtId="0" fontId="11" fillId="0" borderId="0" xfId="13" applyBorder="1"/>
    <xf numFmtId="0" fontId="11" fillId="0" borderId="12" xfId="13" applyBorder="1"/>
    <xf numFmtId="0" fontId="32" fillId="0" borderId="0" xfId="13" applyFont="1" applyBorder="1"/>
    <xf numFmtId="44" fontId="32" fillId="0" borderId="13" xfId="13" applyNumberFormat="1" applyFont="1" applyBorder="1" applyAlignment="1">
      <alignment horizontal="center"/>
    </xf>
    <xf numFmtId="10" fontId="32" fillId="0" borderId="13" xfId="13" applyNumberFormat="1" applyFont="1" applyBorder="1" applyAlignment="1">
      <alignment horizontal="center"/>
    </xf>
    <xf numFmtId="44" fontId="32" fillId="0" borderId="14" xfId="13" applyNumberFormat="1" applyFont="1" applyBorder="1" applyAlignment="1">
      <alignment horizontal="center"/>
    </xf>
    <xf numFmtId="44" fontId="32" fillId="0" borderId="15" xfId="13" applyNumberFormat="1" applyFont="1" applyBorder="1" applyAlignment="1">
      <alignment horizontal="center"/>
    </xf>
    <xf numFmtId="0" fontId="36" fillId="0" borderId="0" xfId="13" applyFont="1" applyBorder="1"/>
    <xf numFmtId="44" fontId="11" fillId="0" borderId="0" xfId="13" applyNumberFormat="1" applyBorder="1"/>
    <xf numFmtId="10" fontId="11" fillId="0" borderId="0" xfId="13" applyNumberFormat="1" applyBorder="1"/>
    <xf numFmtId="0" fontId="11" fillId="0" borderId="15" xfId="13" applyBorder="1"/>
    <xf numFmtId="44" fontId="37" fillId="0" borderId="0" xfId="13" applyNumberFormat="1" applyFont="1" applyBorder="1" applyAlignment="1">
      <alignment horizontal="center"/>
    </xf>
    <xf numFmtId="44" fontId="38" fillId="0" borderId="0" xfId="0" applyNumberFormat="1" applyFont="1" applyBorder="1"/>
    <xf numFmtId="10" fontId="39" fillId="0" borderId="0" xfId="13" applyNumberFormat="1" applyFont="1" applyBorder="1" applyAlignment="1">
      <alignment horizontal="center"/>
    </xf>
    <xf numFmtId="44" fontId="37" fillId="0" borderId="15" xfId="13" applyNumberFormat="1" applyFont="1" applyBorder="1" applyAlignment="1">
      <alignment horizontal="center"/>
    </xf>
    <xf numFmtId="0" fontId="11" fillId="0" borderId="16" xfId="13" applyBorder="1"/>
    <xf numFmtId="0" fontId="11" fillId="0" borderId="17" xfId="13" applyBorder="1"/>
    <xf numFmtId="44" fontId="40" fillId="0" borderId="17" xfId="13" applyNumberFormat="1" applyFont="1" applyBorder="1" applyAlignment="1">
      <alignment horizontal="center"/>
    </xf>
    <xf numFmtId="10" fontId="40" fillId="0" borderId="17" xfId="13" applyNumberFormat="1" applyFont="1" applyBorder="1" applyAlignment="1">
      <alignment horizontal="center"/>
    </xf>
    <xf numFmtId="0" fontId="40" fillId="0" borderId="17" xfId="13" applyFont="1" applyBorder="1" applyAlignment="1">
      <alignment horizontal="center"/>
    </xf>
    <xf numFmtId="0" fontId="40" fillId="0" borderId="18" xfId="13" applyFont="1" applyBorder="1" applyAlignment="1">
      <alignment horizontal="center"/>
    </xf>
    <xf numFmtId="0" fontId="0" fillId="0" borderId="0" xfId="0" applyBorder="1"/>
    <xf numFmtId="0" fontId="40" fillId="0" borderId="0" xfId="13" applyFont="1" applyBorder="1" applyAlignment="1">
      <alignment horizontal="center"/>
    </xf>
    <xf numFmtId="0" fontId="11" fillId="0" borderId="0" xfId="13" applyAlignment="1">
      <alignment horizontal="center" vertical="center"/>
    </xf>
    <xf numFmtId="49" fontId="11" fillId="0" borderId="0" xfId="13" applyNumberFormat="1"/>
    <xf numFmtId="0" fontId="32" fillId="0" borderId="6" xfId="13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5">
    <cellStyle name="48_description" xfId="6" xr:uid="{00000000-0005-0000-0000-000000000000}"/>
    <cellStyle name="48_noms" xfId="5" xr:uid="{00000000-0005-0000-0000-000001000000}"/>
    <cellStyle name="48_pays" xfId="3" xr:uid="{00000000-0005-0000-0000-000002000000}"/>
    <cellStyle name="48_prix" xfId="1" xr:uid="{00000000-0005-0000-0000-000003000000}"/>
    <cellStyle name="48_qte" xfId="4" xr:uid="{00000000-0005-0000-0000-000004000000}"/>
    <cellStyle name="Commentaire" xfId="7" xr:uid="{00000000-0005-0000-0000-000005000000}"/>
    <cellStyle name="Euro" xfId="8" xr:uid="{00000000-0005-0000-0000-000006000000}"/>
    <cellStyle name="Lien hypertexte" xfId="2" builtinId="8"/>
    <cellStyle name="Lien hypertexte 2" xfId="9" xr:uid="{00000000-0005-0000-0000-000008000000}"/>
    <cellStyle name="Lien hypertexte visité" xfId="24" builtinId="9" hidden="1"/>
    <cellStyle name="Monétaire 2" xfId="10" xr:uid="{00000000-0005-0000-0000-00000A000000}"/>
    <cellStyle name="Monétaire 2 2" xfId="11" xr:uid="{00000000-0005-0000-0000-00000B000000}"/>
    <cellStyle name="Monétaire 3" xfId="12" xr:uid="{00000000-0005-0000-0000-00000C000000}"/>
    <cellStyle name="Normal" xfId="0" builtinId="0"/>
    <cellStyle name="Normal 2" xfId="13" xr:uid="{00000000-0005-0000-0000-00000E000000}"/>
    <cellStyle name="Normal 2 2" xfId="14" xr:uid="{00000000-0005-0000-0000-00000F000000}"/>
    <cellStyle name="Normal 2 2 2" xfId="15" xr:uid="{00000000-0005-0000-0000-000010000000}"/>
    <cellStyle name="Pourcentage 2" xfId="16" xr:uid="{00000000-0005-0000-0000-000011000000}"/>
    <cellStyle name="Satisfaisant" xfId="17" xr:uid="{00000000-0005-0000-0000-000012000000}"/>
    <cellStyle name="Titre" xfId="18" xr:uid="{00000000-0005-0000-0000-000013000000}"/>
    <cellStyle name="Titre 1" xfId="19" xr:uid="{00000000-0005-0000-0000-000014000000}"/>
    <cellStyle name="Titre 2" xfId="20" xr:uid="{00000000-0005-0000-0000-000015000000}"/>
    <cellStyle name="Titre 3" xfId="21" xr:uid="{00000000-0005-0000-0000-000016000000}"/>
    <cellStyle name="Titre 4" xfId="22" xr:uid="{00000000-0005-0000-0000-000017000000}"/>
    <cellStyle name="Vérification" xfId="23" xr:uid="{00000000-0005-0000-0000-00001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1511300</xdr:colOff>
      <xdr:row>42</xdr:row>
      <xdr:rowOff>25400</xdr:rowOff>
    </xdr:from>
    <xdr:to>
      <xdr:col>3</xdr:col>
      <xdr:colOff>4737100</xdr:colOff>
      <xdr:row>43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7975600"/>
          <a:ext cx="32258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rimag.com/Le-calcul-du-prix-moyen-offert-PmO" TargetMode="External"/><Relationship Id="rId2" Type="http://schemas.openxmlformats.org/officeDocument/2006/relationships/hyperlink" Target="http://fr.wikipedia.org/wiki/Langue_chinoise" TargetMode="External"/><Relationship Id="rId1" Type="http://schemas.openxmlformats.org/officeDocument/2006/relationships/hyperlink" Target="http://fr.wikipedia.org/wiki/Langue_chinois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2"/>
  <sheetViews>
    <sheetView tabSelected="1" zoomScale="125" zoomScaleNormal="125" zoomScalePageLayoutView="125" workbookViewId="0"/>
  </sheetViews>
  <sheetFormatPr baseColWidth="10" defaultColWidth="10.6640625" defaultRowHeight="13" x14ac:dyDescent="0.15"/>
  <cols>
    <col min="1" max="1" width="10.6640625" style="32"/>
    <col min="2" max="2" width="3.6640625" style="32" customWidth="1"/>
    <col min="3" max="3" width="56.33203125" style="32" bestFit="1" customWidth="1"/>
    <col min="4" max="4" width="16.1640625" style="32" customWidth="1"/>
    <col min="5" max="6" width="12.1640625" style="32" customWidth="1"/>
    <col min="7" max="7" width="16.1640625" style="32" customWidth="1"/>
    <col min="8" max="8" width="4.33203125" style="32" customWidth="1"/>
    <col min="9" max="9" width="3.83203125" style="32" customWidth="1"/>
    <col min="10" max="10" width="40.1640625" style="32" customWidth="1"/>
    <col min="11" max="11" width="8.6640625" style="32" bestFit="1" customWidth="1"/>
    <col min="12" max="12" width="2.6640625" style="32" customWidth="1"/>
    <col min="13" max="13" width="2.5" style="32" customWidth="1"/>
    <col min="14" max="14" width="1.5" style="32" customWidth="1"/>
    <col min="15" max="15" width="7" style="32" customWidth="1"/>
    <col min="16" max="17" width="1.6640625" style="32" customWidth="1"/>
    <col min="18" max="18" width="4.6640625" style="32" customWidth="1"/>
    <col min="19" max="16384" width="10.6640625" style="32"/>
  </cols>
  <sheetData>
    <row r="1" spans="1:12" x14ac:dyDescent="0.15">
      <c r="K1" s="33"/>
    </row>
    <row r="2" spans="1:12" ht="22" x14ac:dyDescent="0.25">
      <c r="C2" s="34" t="s">
        <v>14</v>
      </c>
      <c r="K2" s="33"/>
    </row>
    <row r="3" spans="1:12" ht="23" thickBot="1" x14ac:dyDescent="0.3">
      <c r="C3" s="34"/>
      <c r="K3" s="33"/>
    </row>
    <row r="4" spans="1:12" ht="23" thickTop="1" x14ac:dyDescent="0.25">
      <c r="C4" s="34"/>
      <c r="D4" s="80" t="s">
        <v>28</v>
      </c>
      <c r="E4" s="80" t="s">
        <v>15</v>
      </c>
      <c r="F4" s="80" t="s">
        <v>29</v>
      </c>
      <c r="G4" s="80" t="s">
        <v>16</v>
      </c>
      <c r="H4" s="35"/>
      <c r="K4" s="33"/>
    </row>
    <row r="5" spans="1:12" ht="22" x14ac:dyDescent="0.25">
      <c r="C5" s="34"/>
      <c r="D5" s="81"/>
      <c r="E5" s="83"/>
      <c r="F5" s="83"/>
      <c r="G5" s="83"/>
      <c r="H5" s="36"/>
      <c r="K5" s="33"/>
    </row>
    <row r="6" spans="1:12" ht="17" customHeight="1" thickBot="1" x14ac:dyDescent="0.2">
      <c r="D6" s="82"/>
      <c r="E6" s="84"/>
      <c r="F6" s="84"/>
      <c r="G6" s="84"/>
      <c r="H6" s="36"/>
      <c r="K6" s="33"/>
    </row>
    <row r="7" spans="1:12" ht="17" customHeight="1" thickTop="1" x14ac:dyDescent="0.15">
      <c r="D7" s="37"/>
      <c r="E7" s="36"/>
      <c r="F7" s="36"/>
      <c r="G7" s="36"/>
      <c r="H7" s="36"/>
      <c r="K7" s="33"/>
    </row>
    <row r="8" spans="1:12" ht="18" x14ac:dyDescent="0.2">
      <c r="C8" s="38" t="s">
        <v>27</v>
      </c>
      <c r="D8" s="39" t="s">
        <v>3</v>
      </c>
      <c r="E8" s="39" t="s">
        <v>3</v>
      </c>
      <c r="F8" s="39" t="s">
        <v>3</v>
      </c>
      <c r="G8" s="39" t="s">
        <v>3</v>
      </c>
      <c r="H8" s="39"/>
      <c r="J8" s="40" t="s">
        <v>17</v>
      </c>
      <c r="K8" s="33"/>
    </row>
    <row r="9" spans="1:12" ht="18" x14ac:dyDescent="0.2">
      <c r="C9" s="38"/>
      <c r="D9" s="39"/>
      <c r="E9" s="39"/>
      <c r="F9" s="39"/>
      <c r="G9" s="39"/>
      <c r="H9" s="39"/>
      <c r="K9" s="33"/>
    </row>
    <row r="10" spans="1:12" x14ac:dyDescent="0.15">
      <c r="A10" s="32">
        <v>1</v>
      </c>
      <c r="B10" s="32">
        <v>1</v>
      </c>
      <c r="C10" s="32" t="str">
        <f>+'La Boutique'!D4</f>
        <v xml:space="preserve">Tee-Shirt 100 % coton </v>
      </c>
      <c r="D10" s="41">
        <f>0.5*E10</f>
        <v>6.5</v>
      </c>
      <c r="E10" s="41">
        <f>+'La Boutique'!C5</f>
        <v>13</v>
      </c>
      <c r="F10" s="42">
        <f>+D10/E10</f>
        <v>0.5</v>
      </c>
      <c r="G10" s="41">
        <f>+E10-D10</f>
        <v>6.5</v>
      </c>
      <c r="H10" s="41"/>
      <c r="J10" s="40" t="s">
        <v>18</v>
      </c>
      <c r="K10" s="43">
        <f>D21</f>
        <v>14.85</v>
      </c>
    </row>
    <row r="11" spans="1:12" x14ac:dyDescent="0.15">
      <c r="A11" s="32">
        <v>2</v>
      </c>
      <c r="B11" s="32">
        <v>2</v>
      </c>
      <c r="C11" s="79" t="str">
        <f>+'La Boutique'!D8</f>
        <v>Veste pour homme</v>
      </c>
      <c r="D11" s="41">
        <f t="shared" ref="D11:D19" si="0">0.5*E11</f>
        <v>40</v>
      </c>
      <c r="E11" s="41">
        <f>+'La Boutique'!C9</f>
        <v>80</v>
      </c>
      <c r="F11" s="42">
        <f t="shared" ref="F11:F19" si="1">+D11/E11</f>
        <v>0.5</v>
      </c>
      <c r="G11" s="41">
        <f t="shared" ref="G11:G19" si="2">+E11-D11</f>
        <v>40</v>
      </c>
      <c r="H11" s="41"/>
      <c r="J11" s="40" t="s">
        <v>19</v>
      </c>
      <c r="K11" s="43">
        <f>E21</f>
        <v>29.7</v>
      </c>
    </row>
    <row r="12" spans="1:12" x14ac:dyDescent="0.15">
      <c r="A12" s="32">
        <v>3</v>
      </c>
      <c r="B12" s="32">
        <v>3</v>
      </c>
      <c r="C12" s="32" t="str">
        <f>+'La Boutique'!D12</f>
        <v>Veste pour femme</v>
      </c>
      <c r="D12" s="41">
        <f t="shared" si="0"/>
        <v>40</v>
      </c>
      <c r="E12" s="41">
        <f>+'La Boutique'!C13</f>
        <v>80</v>
      </c>
      <c r="F12" s="42">
        <f t="shared" si="1"/>
        <v>0.5</v>
      </c>
      <c r="G12" s="41">
        <f t="shared" si="2"/>
        <v>40</v>
      </c>
      <c r="H12" s="41"/>
      <c r="J12" s="40" t="s">
        <v>31</v>
      </c>
      <c r="K12" s="44">
        <f>F21</f>
        <v>0.5</v>
      </c>
    </row>
    <row r="13" spans="1:12" x14ac:dyDescent="0.15">
      <c r="A13" s="32">
        <v>4</v>
      </c>
      <c r="B13" s="32">
        <v>4</v>
      </c>
      <c r="C13" s="32" t="str">
        <f>+'La Boutique'!D16</f>
        <v xml:space="preserve">Verre à Vin </v>
      </c>
      <c r="D13" s="41">
        <f t="shared" si="0"/>
        <v>5</v>
      </c>
      <c r="E13" s="41">
        <f>+'La Boutique'!C17</f>
        <v>10</v>
      </c>
      <c r="F13" s="42">
        <f t="shared" si="1"/>
        <v>0.5</v>
      </c>
      <c r="G13" s="41">
        <f t="shared" si="2"/>
        <v>5</v>
      </c>
      <c r="H13" s="41"/>
      <c r="J13" s="40" t="s">
        <v>20</v>
      </c>
      <c r="K13" s="43">
        <f>G21</f>
        <v>14.85</v>
      </c>
    </row>
    <row r="14" spans="1:12" x14ac:dyDescent="0.15">
      <c r="A14" s="32">
        <v>5</v>
      </c>
      <c r="B14" s="32">
        <v>5</v>
      </c>
      <c r="C14" s="32" t="str">
        <f>+'La Boutique'!D20</f>
        <v>Couverture</v>
      </c>
      <c r="D14" s="41">
        <f t="shared" si="0"/>
        <v>19</v>
      </c>
      <c r="E14" s="41">
        <f>+'La Boutique'!C21</f>
        <v>38</v>
      </c>
      <c r="F14" s="42">
        <f t="shared" si="1"/>
        <v>0.5</v>
      </c>
      <c r="G14" s="41">
        <f t="shared" si="2"/>
        <v>19</v>
      </c>
      <c r="H14" s="41"/>
      <c r="J14" s="40" t="s">
        <v>21</v>
      </c>
      <c r="K14" s="45">
        <f>+E21/D21</f>
        <v>2</v>
      </c>
      <c r="L14" s="39" t="s">
        <v>22</v>
      </c>
    </row>
    <row r="15" spans="1:12" x14ac:dyDescent="0.15">
      <c r="A15" s="32">
        <v>6</v>
      </c>
      <c r="B15" s="32">
        <v>6</v>
      </c>
      <c r="C15" s="32" t="str">
        <f>+'La Boutique'!D24</f>
        <v>Casquette</v>
      </c>
      <c r="D15" s="41">
        <f t="shared" si="0"/>
        <v>9</v>
      </c>
      <c r="E15" s="41">
        <f>+'La Boutique'!C25</f>
        <v>18</v>
      </c>
      <c r="F15" s="42">
        <f t="shared" si="1"/>
        <v>0.5</v>
      </c>
      <c r="G15" s="41">
        <f t="shared" si="2"/>
        <v>9</v>
      </c>
      <c r="H15" s="41"/>
      <c r="K15" s="33"/>
    </row>
    <row r="16" spans="1:12" x14ac:dyDescent="0.15">
      <c r="A16" s="32">
        <v>7</v>
      </c>
      <c r="B16" s="32">
        <v>7</v>
      </c>
      <c r="C16" s="79" t="str">
        <f>+'La Boutique'!D27</f>
        <v xml:space="preserve">Parapluie </v>
      </c>
      <c r="D16" s="41">
        <f t="shared" si="0"/>
        <v>14</v>
      </c>
      <c r="E16" s="41">
        <f>+'La Boutique'!C28</f>
        <v>28</v>
      </c>
      <c r="F16" s="42">
        <f t="shared" si="1"/>
        <v>0.5</v>
      </c>
      <c r="G16" s="41">
        <f t="shared" si="2"/>
        <v>14</v>
      </c>
      <c r="H16" s="41"/>
      <c r="K16" s="33"/>
    </row>
    <row r="17" spans="1:16" x14ac:dyDescent="0.15">
      <c r="A17" s="32">
        <v>8</v>
      </c>
      <c r="B17" s="32">
        <v>8</v>
      </c>
      <c r="C17" s="32" t="str">
        <f>+'La Boutique'!D31</f>
        <v>Sac Collection</v>
      </c>
      <c r="D17" s="41">
        <f t="shared" si="0"/>
        <v>6</v>
      </c>
      <c r="E17" s="41">
        <f>+'La Boutique'!C32</f>
        <v>12</v>
      </c>
      <c r="F17" s="42">
        <f t="shared" si="1"/>
        <v>0.5</v>
      </c>
      <c r="G17" s="41">
        <f t="shared" si="2"/>
        <v>6</v>
      </c>
      <c r="H17" s="41"/>
      <c r="K17" s="33"/>
    </row>
    <row r="18" spans="1:16" x14ac:dyDescent="0.15">
      <c r="A18" s="32">
        <v>9</v>
      </c>
      <c r="B18" s="32">
        <v>9</v>
      </c>
      <c r="C18" s="79" t="str">
        <f>+'La Boutique'!D35</f>
        <v>Tablier Collection</v>
      </c>
      <c r="D18" s="41">
        <f t="shared" si="0"/>
        <v>7.5</v>
      </c>
      <c r="E18" s="41">
        <f>+'La Boutique'!C36</f>
        <v>15</v>
      </c>
      <c r="F18" s="42">
        <f t="shared" si="1"/>
        <v>0.5</v>
      </c>
      <c r="G18" s="41">
        <f t="shared" si="2"/>
        <v>7.5</v>
      </c>
      <c r="H18" s="41"/>
      <c r="K18" s="33"/>
    </row>
    <row r="19" spans="1:16" x14ac:dyDescent="0.15">
      <c r="A19" s="32">
        <v>10</v>
      </c>
      <c r="B19" s="32">
        <v>10</v>
      </c>
      <c r="C19" s="32" t="str">
        <f>+'La Boutique'!D39</f>
        <v>Porte-clefs</v>
      </c>
      <c r="D19" s="41">
        <f t="shared" si="0"/>
        <v>1.5</v>
      </c>
      <c r="E19" s="41">
        <f>+'La Boutique'!C40</f>
        <v>3</v>
      </c>
      <c r="F19" s="42">
        <f t="shared" si="1"/>
        <v>0.5</v>
      </c>
      <c r="G19" s="41">
        <f t="shared" si="2"/>
        <v>1.5</v>
      </c>
      <c r="H19" s="41"/>
      <c r="K19" s="33"/>
    </row>
    <row r="20" spans="1:16" x14ac:dyDescent="0.15">
      <c r="D20" s="41"/>
      <c r="E20" s="41"/>
      <c r="F20" s="42"/>
      <c r="G20" s="41"/>
      <c r="H20" s="41"/>
      <c r="K20" s="33"/>
    </row>
    <row r="21" spans="1:16" ht="16" x14ac:dyDescent="0.3">
      <c r="C21" s="40" t="s">
        <v>30</v>
      </c>
      <c r="D21" s="46">
        <f>+(SUM(D10:D19))/B19</f>
        <v>14.85</v>
      </c>
      <c r="E21" s="46">
        <f>+(SUM(E10:E19))/B19</f>
        <v>29.7</v>
      </c>
      <c r="F21" s="47">
        <f>D21/E21</f>
        <v>0.5</v>
      </c>
      <c r="G21" s="48">
        <f>E21-D21</f>
        <v>14.85</v>
      </c>
      <c r="H21" s="48"/>
      <c r="K21" s="33"/>
    </row>
    <row r="22" spans="1:16" x14ac:dyDescent="0.15">
      <c r="E22" s="41"/>
      <c r="K22" s="33"/>
    </row>
    <row r="23" spans="1:16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6" ht="19" thickBot="1" x14ac:dyDescent="0.35">
      <c r="C24" s="40"/>
      <c r="D24" s="48"/>
      <c r="E24" s="48"/>
      <c r="F24" s="47"/>
      <c r="G24" s="48"/>
      <c r="H24" s="48"/>
      <c r="J24" s="40" t="s">
        <v>3</v>
      </c>
      <c r="K24" s="44" t="s">
        <v>3</v>
      </c>
      <c r="L24"/>
      <c r="M24"/>
      <c r="N24"/>
      <c r="O24"/>
      <c r="P24" s="49"/>
    </row>
    <row r="25" spans="1:16" ht="18" thickTop="1" thickBot="1" x14ac:dyDescent="0.35">
      <c r="B25" s="50"/>
      <c r="C25" s="51"/>
      <c r="D25" s="52"/>
      <c r="E25" s="52"/>
      <c r="F25" s="53"/>
      <c r="G25" s="52"/>
      <c r="H25" s="54"/>
      <c r="I25" s="55"/>
      <c r="J25" s="32" t="s">
        <v>3</v>
      </c>
      <c r="L25"/>
      <c r="M25"/>
      <c r="N25"/>
      <c r="O25"/>
    </row>
    <row r="26" spans="1:16" ht="15" thickTop="1" thickBot="1" x14ac:dyDescent="0.2">
      <c r="B26" s="56"/>
      <c r="C26" s="57"/>
      <c r="D26" s="58" t="s">
        <v>23</v>
      </c>
      <c r="E26" s="58" t="s">
        <v>24</v>
      </c>
      <c r="F26" s="59" t="s">
        <v>29</v>
      </c>
      <c r="G26" s="60" t="s">
        <v>25</v>
      </c>
      <c r="H26" s="61"/>
      <c r="I26" s="55"/>
      <c r="L26"/>
      <c r="M26"/>
      <c r="N26"/>
      <c r="O26"/>
    </row>
    <row r="27" spans="1:16" ht="19" thickTop="1" x14ac:dyDescent="0.2">
      <c r="B27" s="56"/>
      <c r="C27" s="62" t="s">
        <v>26</v>
      </c>
      <c r="D27" s="63"/>
      <c r="E27" s="63"/>
      <c r="F27" s="64"/>
      <c r="G27" s="55"/>
      <c r="H27" s="65"/>
      <c r="I27" s="55"/>
      <c r="J27"/>
      <c r="K27"/>
      <c r="L27"/>
      <c r="M27"/>
      <c r="N27"/>
      <c r="O27"/>
    </row>
    <row r="28" spans="1:16" ht="19" x14ac:dyDescent="0.35">
      <c r="B28" s="56"/>
      <c r="C28" s="57" t="s">
        <v>32</v>
      </c>
      <c r="D28" s="66">
        <f>+D21</f>
        <v>14.85</v>
      </c>
      <c r="E28" s="67">
        <f>+E21</f>
        <v>29.7</v>
      </c>
      <c r="F28" s="68">
        <f>+F21</f>
        <v>0.5</v>
      </c>
      <c r="G28" s="66">
        <f>+G21</f>
        <v>14.85</v>
      </c>
      <c r="H28" s="69"/>
      <c r="I28" s="55"/>
      <c r="J28"/>
      <c r="K28"/>
      <c r="L28"/>
      <c r="M28"/>
      <c r="N28"/>
      <c r="O28"/>
    </row>
    <row r="29" spans="1:16" ht="17" thickBot="1" x14ac:dyDescent="0.25">
      <c r="B29" s="70"/>
      <c r="C29" s="71"/>
      <c r="D29" s="72"/>
      <c r="E29" s="72"/>
      <c r="F29" s="73"/>
      <c r="G29" s="74"/>
      <c r="H29" s="75"/>
      <c r="I29" s="55"/>
      <c r="J29"/>
      <c r="K29"/>
      <c r="L29"/>
      <c r="M29"/>
      <c r="N29"/>
      <c r="O29"/>
    </row>
    <row r="30" spans="1:16" ht="17" thickTop="1" x14ac:dyDescent="0.2">
      <c r="A30" s="55"/>
      <c r="B30" s="55"/>
      <c r="C30" s="76"/>
      <c r="D30" s="76"/>
      <c r="E30" s="76"/>
      <c r="F30" s="76"/>
      <c r="G30" s="76"/>
      <c r="H30" s="77"/>
      <c r="I30" s="55"/>
      <c r="J30" s="76"/>
      <c r="K30"/>
      <c r="L30"/>
      <c r="M30"/>
      <c r="N30"/>
      <c r="O30"/>
    </row>
    <row r="31" spans="1:16" ht="19" x14ac:dyDescent="0.35">
      <c r="A31" s="55"/>
      <c r="B31" s="55"/>
      <c r="C31" s="76"/>
      <c r="D31" s="76"/>
      <c r="E31" s="76"/>
      <c r="F31" s="76"/>
      <c r="G31" s="76"/>
      <c r="H31" s="66"/>
      <c r="I31" s="55"/>
      <c r="J31" s="76"/>
      <c r="K31"/>
      <c r="L31"/>
      <c r="M31"/>
      <c r="N31"/>
      <c r="O31"/>
    </row>
    <row r="32" spans="1:16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76"/>
      <c r="K32"/>
      <c r="L32"/>
      <c r="M32"/>
      <c r="N32"/>
      <c r="O32"/>
    </row>
    <row r="33" spans="1:15" x14ac:dyDescent="0.15">
      <c r="A33" s="55"/>
      <c r="B33" s="55"/>
      <c r="C33" s="55"/>
      <c r="D33" s="55"/>
      <c r="E33" s="55" t="s">
        <v>3</v>
      </c>
      <c r="F33" s="55"/>
      <c r="G33" s="55"/>
      <c r="H33" s="55"/>
      <c r="I33" s="55"/>
      <c r="J33" s="76"/>
      <c r="K33"/>
      <c r="L33"/>
      <c r="M33"/>
      <c r="N33"/>
      <c r="O33"/>
    </row>
    <row r="34" spans="1:15" x14ac:dyDescent="0.15">
      <c r="D34" s="41"/>
      <c r="E34" s="41"/>
      <c r="J34"/>
      <c r="K34"/>
      <c r="L34"/>
      <c r="M34"/>
      <c r="N34"/>
      <c r="O34"/>
    </row>
    <row r="35" spans="1:15" x14ac:dyDescent="0.15">
      <c r="D35" s="41"/>
      <c r="E35" s="41"/>
      <c r="J35"/>
      <c r="K35"/>
      <c r="L35"/>
      <c r="M35"/>
      <c r="N35"/>
      <c r="O35"/>
    </row>
    <row r="36" spans="1:15" x14ac:dyDescent="0.15">
      <c r="D36" s="41"/>
      <c r="J36"/>
      <c r="K36"/>
      <c r="L36"/>
      <c r="M36"/>
      <c r="N36"/>
      <c r="O36"/>
    </row>
    <row r="37" spans="1:15" x14ac:dyDescent="0.15">
      <c r="D37" s="41"/>
      <c r="J37"/>
      <c r="K37"/>
      <c r="L37"/>
      <c r="M37"/>
      <c r="N37"/>
      <c r="O37"/>
    </row>
    <row r="38" spans="1:15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9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9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9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9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9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9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9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9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9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9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R90" s="78"/>
    </row>
    <row r="91" spans="1:19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15">
      <c r="L95"/>
      <c r="M95"/>
      <c r="N95"/>
      <c r="O95"/>
      <c r="P95"/>
      <c r="Q95"/>
      <c r="R95"/>
      <c r="S95"/>
    </row>
    <row r="96" spans="1:19" x14ac:dyDescent="0.15">
      <c r="L96"/>
      <c r="M96"/>
      <c r="N96"/>
      <c r="O96"/>
      <c r="P96"/>
      <c r="Q96"/>
      <c r="R96"/>
      <c r="S96"/>
    </row>
    <row r="97" spans="4:19" x14ac:dyDescent="0.15">
      <c r="L97"/>
      <c r="M97"/>
      <c r="N97"/>
      <c r="O97"/>
      <c r="P97"/>
      <c r="Q97"/>
      <c r="R97"/>
      <c r="S97"/>
    </row>
    <row r="98" spans="4:19" x14ac:dyDescent="0.15">
      <c r="L98"/>
      <c r="M98"/>
      <c r="N98"/>
      <c r="O98"/>
      <c r="P98"/>
      <c r="Q98"/>
      <c r="R98"/>
      <c r="S98"/>
    </row>
    <row r="99" spans="4:19" x14ac:dyDescent="0.15">
      <c r="L99"/>
      <c r="M99"/>
      <c r="N99"/>
      <c r="O99"/>
      <c r="P99"/>
      <c r="Q99"/>
      <c r="R99"/>
      <c r="S99"/>
    </row>
    <row r="100" spans="4:19" x14ac:dyDescent="0.15">
      <c r="L100"/>
      <c r="M100"/>
      <c r="N100"/>
      <c r="O100"/>
      <c r="P100"/>
      <c r="Q100"/>
      <c r="R100"/>
      <c r="S100"/>
    </row>
    <row r="101" spans="4:19" x14ac:dyDescent="0.15">
      <c r="L101"/>
      <c r="M101"/>
      <c r="N101"/>
      <c r="O101"/>
      <c r="P101"/>
      <c r="Q101"/>
      <c r="R101"/>
      <c r="S101"/>
    </row>
    <row r="102" spans="4:19" x14ac:dyDescent="0.15">
      <c r="L102"/>
      <c r="M102"/>
      <c r="N102"/>
      <c r="O102"/>
      <c r="P102"/>
      <c r="Q102"/>
      <c r="R102"/>
      <c r="S102"/>
    </row>
    <row r="103" spans="4:19" x14ac:dyDescent="0.15">
      <c r="L103"/>
      <c r="M103"/>
      <c r="N103"/>
      <c r="O103"/>
      <c r="P103"/>
      <c r="Q103"/>
      <c r="R103"/>
      <c r="S103"/>
    </row>
    <row r="104" spans="4:19" x14ac:dyDescent="0.15">
      <c r="L104"/>
      <c r="M104"/>
      <c r="N104"/>
      <c r="O104"/>
      <c r="P104"/>
      <c r="Q104"/>
      <c r="R104"/>
      <c r="S104"/>
    </row>
    <row r="105" spans="4:19" x14ac:dyDescent="0.15">
      <c r="L105"/>
      <c r="M105"/>
      <c r="N105"/>
      <c r="O105"/>
      <c r="P105"/>
      <c r="Q105"/>
      <c r="R105"/>
      <c r="S105"/>
    </row>
    <row r="106" spans="4:19" x14ac:dyDescent="0.15">
      <c r="L106"/>
      <c r="M106"/>
      <c r="N106"/>
      <c r="O106"/>
      <c r="P106"/>
      <c r="Q106"/>
      <c r="R106"/>
      <c r="S106"/>
    </row>
    <row r="109" spans="4:19" x14ac:dyDescent="0.15">
      <c r="D109" s="41"/>
    </row>
    <row r="110" spans="4:19" x14ac:dyDescent="0.15">
      <c r="D110" s="41"/>
    </row>
    <row r="111" spans="4:19" x14ac:dyDescent="0.15">
      <c r="D111" s="41"/>
    </row>
    <row r="112" spans="4:19" x14ac:dyDescent="0.15">
      <c r="D112" s="41"/>
    </row>
    <row r="113" spans="4:4" x14ac:dyDescent="0.15">
      <c r="D113" s="41"/>
    </row>
    <row r="114" spans="4:4" x14ac:dyDescent="0.15">
      <c r="D114" s="41"/>
    </row>
    <row r="115" spans="4:4" x14ac:dyDescent="0.15">
      <c r="D115" s="41"/>
    </row>
    <row r="116" spans="4:4" x14ac:dyDescent="0.15">
      <c r="D116" s="41"/>
    </row>
    <row r="117" spans="4:4" x14ac:dyDescent="0.15">
      <c r="D117" s="41"/>
    </row>
    <row r="118" spans="4:4" x14ac:dyDescent="0.15">
      <c r="D118" s="41"/>
    </row>
    <row r="119" spans="4:4" x14ac:dyDescent="0.15">
      <c r="D119" s="41"/>
    </row>
    <row r="120" spans="4:4" x14ac:dyDescent="0.15">
      <c r="D120" s="41"/>
    </row>
    <row r="121" spans="4:4" x14ac:dyDescent="0.15">
      <c r="D121" s="41"/>
    </row>
    <row r="122" spans="4:4" x14ac:dyDescent="0.15">
      <c r="D122" s="41"/>
    </row>
  </sheetData>
  <sheetProtection algorithmName="SHA-512" hashValue="wTOMH7b52Qh+tsCRHr7xzkZmDJ4370yN4Eqt1dNd68HNyjFNaArFcpY1plevbflqIP4DeACXx3/1Kwbm698t2Q==" saltValue="uThkLDQNuMcslUzLLpMATg==" spinCount="100000" sheet="1" objects="1" scenarios="1"/>
  <mergeCells count="4">
    <mergeCell ref="D4:D6"/>
    <mergeCell ref="E4:E6"/>
    <mergeCell ref="F4:F6"/>
    <mergeCell ref="G4:G6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1"/>
  <sheetViews>
    <sheetView showGridLines="0" showZeros="0" view="pageLayout" workbookViewId="0"/>
  </sheetViews>
  <sheetFormatPr baseColWidth="10" defaultRowHeight="13" x14ac:dyDescent="0.15"/>
  <cols>
    <col min="1" max="1" width="4.1640625" customWidth="1"/>
    <col min="2" max="2" width="7.1640625" customWidth="1"/>
    <col min="3" max="3" width="7.1640625" style="30" customWidth="1"/>
    <col min="4" max="4" width="54" customWidth="1"/>
    <col min="5" max="5" width="12.6640625" customWidth="1"/>
    <col min="7" max="9" width="56.5" customWidth="1"/>
    <col min="10" max="11" width="10.33203125" customWidth="1"/>
    <col min="12" max="12" width="21.5" customWidth="1"/>
    <col min="13" max="13" width="5.83203125" customWidth="1"/>
  </cols>
  <sheetData>
    <row r="1" spans="2:8" ht="39.75" customHeight="1" x14ac:dyDescent="0.65">
      <c r="B1" s="1"/>
      <c r="C1" s="1"/>
      <c r="D1" s="2" t="s">
        <v>0</v>
      </c>
      <c r="E1" s="3" t="s">
        <v>1</v>
      </c>
      <c r="F1" s="4">
        <f>(+C5+C9+C13+C17+C21+C25+C28+C32+C36+C40)/10</f>
        <v>29.7</v>
      </c>
    </row>
    <row r="2" spans="2:8" ht="14" customHeight="1" x14ac:dyDescent="0.2">
      <c r="B2" s="1"/>
      <c r="C2" s="1"/>
      <c r="D2" s="5" t="s">
        <v>2</v>
      </c>
      <c r="E2" s="6"/>
    </row>
    <row r="3" spans="2:8" ht="15" customHeight="1" x14ac:dyDescent="0.15">
      <c r="B3" s="1"/>
      <c r="C3" s="1"/>
      <c r="E3" s="6"/>
    </row>
    <row r="4" spans="2:8" ht="17" customHeight="1" x14ac:dyDescent="0.3">
      <c r="B4" s="7"/>
      <c r="C4" s="8" t="s">
        <v>3</v>
      </c>
      <c r="D4" s="9" t="s">
        <v>6</v>
      </c>
    </row>
    <row r="5" spans="2:8" ht="14" customHeight="1" x14ac:dyDescent="0.15">
      <c r="B5" s="8" t="s">
        <v>3</v>
      </c>
      <c r="C5" s="8">
        <v>13</v>
      </c>
      <c r="D5" s="31" t="s">
        <v>4</v>
      </c>
    </row>
    <row r="6" spans="2:8" ht="14" customHeight="1" x14ac:dyDescent="0.15">
      <c r="B6" s="7"/>
      <c r="C6" s="7"/>
      <c r="D6" s="10" t="s">
        <v>3</v>
      </c>
    </row>
    <row r="7" spans="2:8" ht="12.75" customHeight="1" x14ac:dyDescent="0.15">
      <c r="B7" s="7"/>
      <c r="C7" s="11"/>
    </row>
    <row r="8" spans="2:8" ht="17" customHeight="1" x14ac:dyDescent="0.3">
      <c r="B8" s="7"/>
      <c r="C8" s="8" t="s">
        <v>3</v>
      </c>
      <c r="D8" s="12" t="s">
        <v>5</v>
      </c>
    </row>
    <row r="9" spans="2:8" ht="14" customHeight="1" x14ac:dyDescent="0.15">
      <c r="B9" s="7"/>
      <c r="C9" s="8">
        <v>80</v>
      </c>
      <c r="D9" s="31" t="s">
        <v>4</v>
      </c>
      <c r="E9" s="13"/>
      <c r="G9" s="1"/>
      <c r="H9" s="14"/>
    </row>
    <row r="10" spans="2:8" ht="14" customHeight="1" x14ac:dyDescent="0.15">
      <c r="B10" s="8" t="s">
        <v>3</v>
      </c>
      <c r="C10" s="8" t="s">
        <v>3</v>
      </c>
      <c r="D10" s="10" t="s">
        <v>3</v>
      </c>
      <c r="E10" s="13"/>
    </row>
    <row r="11" spans="2:8" ht="12.75" customHeight="1" x14ac:dyDescent="0.15">
      <c r="B11" s="8"/>
      <c r="C11" s="8"/>
      <c r="D11" s="14"/>
    </row>
    <row r="12" spans="2:8" ht="17" customHeight="1" x14ac:dyDescent="0.3">
      <c r="B12" s="8" t="s">
        <v>3</v>
      </c>
      <c r="C12" s="15" t="s">
        <v>3</v>
      </c>
      <c r="D12" s="16" t="s">
        <v>7</v>
      </c>
      <c r="G12" s="17" t="s">
        <v>3</v>
      </c>
    </row>
    <row r="13" spans="2:8" ht="14" customHeight="1" x14ac:dyDescent="0.15">
      <c r="B13" s="8" t="s">
        <v>3</v>
      </c>
      <c r="C13" s="15">
        <v>80</v>
      </c>
      <c r="D13" s="31" t="s">
        <v>4</v>
      </c>
      <c r="E13" s="13"/>
    </row>
    <row r="14" spans="2:8" ht="14" customHeight="1" x14ac:dyDescent="0.15">
      <c r="B14" s="7"/>
      <c r="C14" s="8" t="s">
        <v>3</v>
      </c>
      <c r="D14" s="10" t="s">
        <v>3</v>
      </c>
      <c r="E14" s="18"/>
    </row>
    <row r="15" spans="2:8" ht="12.75" customHeight="1" x14ac:dyDescent="0.15">
      <c r="B15" s="7"/>
      <c r="C15" s="8"/>
      <c r="D15" s="14"/>
      <c r="E15" s="1"/>
    </row>
    <row r="16" spans="2:8" ht="17" customHeight="1" x14ac:dyDescent="0.3">
      <c r="B16" s="8" t="s">
        <v>3</v>
      </c>
      <c r="C16" s="8" t="s">
        <v>3</v>
      </c>
      <c r="D16" s="16" t="s">
        <v>8</v>
      </c>
    </row>
    <row r="17" spans="2:8" ht="14" customHeight="1" x14ac:dyDescent="0.15">
      <c r="B17" s="7"/>
      <c r="C17" s="8">
        <v>10</v>
      </c>
      <c r="D17" s="31" t="s">
        <v>4</v>
      </c>
    </row>
    <row r="18" spans="2:8" ht="14" customHeight="1" x14ac:dyDescent="0.15">
      <c r="B18" s="7"/>
      <c r="C18" s="7"/>
      <c r="D18" s="10" t="s">
        <v>3</v>
      </c>
    </row>
    <row r="19" spans="2:8" ht="14" customHeight="1" x14ac:dyDescent="0.15">
      <c r="B19" s="8" t="s">
        <v>3</v>
      </c>
      <c r="C19" s="7"/>
      <c r="D19" s="10" t="s">
        <v>3</v>
      </c>
    </row>
    <row r="20" spans="2:8" ht="17" customHeight="1" x14ac:dyDescent="0.3">
      <c r="B20" s="7"/>
      <c r="C20" s="8" t="s">
        <v>3</v>
      </c>
      <c r="D20" s="16" t="s">
        <v>9</v>
      </c>
    </row>
    <row r="21" spans="2:8" ht="14" customHeight="1" x14ac:dyDescent="0.15">
      <c r="B21" s="7"/>
      <c r="C21" s="8">
        <v>38</v>
      </c>
      <c r="D21" s="31" t="s">
        <v>4</v>
      </c>
    </row>
    <row r="22" spans="2:8" ht="14" customHeight="1" x14ac:dyDescent="0.15">
      <c r="B22" s="8" t="s">
        <v>3</v>
      </c>
      <c r="C22" s="7"/>
      <c r="D22" s="10" t="s">
        <v>3</v>
      </c>
    </row>
    <row r="23" spans="2:8" ht="12.75" customHeight="1" x14ac:dyDescent="0.15">
      <c r="B23" s="7"/>
      <c r="C23" s="7"/>
    </row>
    <row r="24" spans="2:8" ht="17" customHeight="1" x14ac:dyDescent="0.3">
      <c r="B24" s="7"/>
      <c r="C24" s="8" t="s">
        <v>3</v>
      </c>
      <c r="D24" s="19" t="s">
        <v>10</v>
      </c>
      <c r="H24" s="20"/>
    </row>
    <row r="25" spans="2:8" ht="14" customHeight="1" x14ac:dyDescent="0.15">
      <c r="B25" s="8" t="s">
        <v>3</v>
      </c>
      <c r="C25" s="8">
        <v>18</v>
      </c>
      <c r="D25" s="31" t="s">
        <v>4</v>
      </c>
    </row>
    <row r="26" spans="2:8" ht="12.75" customHeight="1" x14ac:dyDescent="0.15">
      <c r="B26" s="7"/>
      <c r="C26" s="11"/>
    </row>
    <row r="27" spans="2:8" ht="17" customHeight="1" x14ac:dyDescent="0.3">
      <c r="B27" s="8" t="s">
        <v>3</v>
      </c>
      <c r="C27" s="8" t="s">
        <v>3</v>
      </c>
      <c r="D27" s="21" t="s">
        <v>11</v>
      </c>
    </row>
    <row r="28" spans="2:8" ht="14" customHeight="1" x14ac:dyDescent="0.15">
      <c r="B28" s="22" t="s">
        <v>3</v>
      </c>
      <c r="C28" s="8">
        <v>28</v>
      </c>
      <c r="D28" s="31" t="s">
        <v>4</v>
      </c>
      <c r="G28" s="23"/>
      <c r="H28" s="20"/>
    </row>
    <row r="29" spans="2:8" ht="14" customHeight="1" x14ac:dyDescent="0.15">
      <c r="B29" s="8" t="s">
        <v>3</v>
      </c>
      <c r="C29" s="7"/>
      <c r="D29" s="10" t="s">
        <v>3</v>
      </c>
      <c r="G29" s="24"/>
    </row>
    <row r="30" spans="2:8" ht="12.75" customHeight="1" x14ac:dyDescent="0.15">
      <c r="B30" s="8"/>
      <c r="C30" s="11"/>
      <c r="G30" s="24"/>
    </row>
    <row r="31" spans="2:8" ht="17" customHeight="1" x14ac:dyDescent="0.3">
      <c r="B31" s="8" t="s">
        <v>3</v>
      </c>
      <c r="C31" s="8" t="s">
        <v>3</v>
      </c>
      <c r="D31" s="19" t="s">
        <v>12</v>
      </c>
    </row>
    <row r="32" spans="2:8" ht="14" customHeight="1" x14ac:dyDescent="0.15">
      <c r="B32" s="8" t="s">
        <v>3</v>
      </c>
      <c r="C32" s="15">
        <v>12</v>
      </c>
      <c r="D32" s="31" t="s">
        <v>4</v>
      </c>
    </row>
    <row r="33" spans="2:6" ht="14" customHeight="1" x14ac:dyDescent="0.15">
      <c r="B33" s="7"/>
      <c r="C33" s="11"/>
      <c r="D33" s="25" t="s">
        <v>3</v>
      </c>
    </row>
    <row r="34" spans="2:6" ht="12.75" customHeight="1" x14ac:dyDescent="0.15">
      <c r="B34" s="7"/>
      <c r="C34" s="11"/>
    </row>
    <row r="35" spans="2:6" ht="17" customHeight="1" x14ac:dyDescent="0.3">
      <c r="B35" s="7"/>
      <c r="C35" s="7"/>
      <c r="D35" s="26" t="s">
        <v>13</v>
      </c>
    </row>
    <row r="36" spans="2:6" ht="14" customHeight="1" x14ac:dyDescent="0.15">
      <c r="B36" s="27"/>
      <c r="C36" s="15">
        <v>15</v>
      </c>
      <c r="D36" s="31" t="s">
        <v>4</v>
      </c>
    </row>
    <row r="37" spans="2:6" ht="14" customHeight="1" x14ac:dyDescent="0.15">
      <c r="B37" s="27"/>
      <c r="C37" s="11"/>
      <c r="D37" s="25" t="s">
        <v>3</v>
      </c>
    </row>
    <row r="38" spans="2:6" ht="12.75" customHeight="1" x14ac:dyDescent="0.15">
      <c r="B38" s="8" t="s">
        <v>3</v>
      </c>
      <c r="C38" s="11"/>
      <c r="F38" s="1"/>
    </row>
    <row r="39" spans="2:6" ht="17" customHeight="1" x14ac:dyDescent="0.3">
      <c r="B39" s="8" t="s">
        <v>3</v>
      </c>
      <c r="C39" s="8" t="s">
        <v>3</v>
      </c>
      <c r="D39" s="19" t="s">
        <v>33</v>
      </c>
      <c r="E39" s="1"/>
      <c r="F39" s="1"/>
    </row>
    <row r="40" spans="2:6" ht="14" customHeight="1" x14ac:dyDescent="0.15">
      <c r="B40" s="8" t="s">
        <v>3</v>
      </c>
      <c r="C40" s="8">
        <v>3</v>
      </c>
      <c r="D40" s="31" t="s">
        <v>4</v>
      </c>
    </row>
    <row r="41" spans="2:6" ht="14" customHeight="1" x14ac:dyDescent="0.15">
      <c r="C41" s="28"/>
      <c r="D41" s="31" t="s">
        <v>3</v>
      </c>
    </row>
    <row r="42" spans="2:6" ht="12.75" customHeight="1" x14ac:dyDescent="0.15">
      <c r="C42" s="28"/>
      <c r="D42" s="14"/>
    </row>
    <row r="43" spans="2:6" ht="12.75" customHeight="1" x14ac:dyDescent="0.15">
      <c r="B43" s="1"/>
      <c r="C43" s="1"/>
      <c r="D43" s="29"/>
    </row>
    <row r="44" spans="2:6" ht="12.75" customHeight="1" x14ac:dyDescent="0.15">
      <c r="B44" s="1"/>
      <c r="C44" s="1"/>
      <c r="D44" s="29"/>
    </row>
    <row r="45" spans="2:6" ht="12.75" customHeight="1" x14ac:dyDescent="0.15">
      <c r="B45" s="1"/>
      <c r="C45" s="1"/>
      <c r="D45" s="29"/>
    </row>
    <row r="46" spans="2:6" ht="12.75" customHeight="1" x14ac:dyDescent="0.15">
      <c r="B46" s="1"/>
      <c r="C46" s="1"/>
      <c r="D46" s="29"/>
    </row>
    <row r="47" spans="2:6" ht="12.75" customHeight="1" x14ac:dyDescent="0.15">
      <c r="B47" s="1"/>
      <c r="C47" s="1"/>
      <c r="D47" s="29"/>
    </row>
    <row r="48" spans="2:6" ht="12.75" customHeight="1" x14ac:dyDescent="0.15"/>
    <row r="49" ht="12.75" customHeight="1" x14ac:dyDescent="0.15"/>
    <row r="50" ht="12.75" customHeight="1" x14ac:dyDescent="0.15"/>
    <row r="51" ht="12.75" customHeight="1" x14ac:dyDescent="0.15"/>
  </sheetData>
  <sheetProtection algorithmName="SHA-512" hashValue="WKtgzAqJQv1OscC2NISWBYAUmwkEKUvLNisrIvIB64xA9h6RpffYHoThWpRIycgG/YWgZ8Sh9I+Z2uuhQ1eR2Q==" saltValue="XaIx+U/kY+NpPzhXLn5gLA==" spinCount="100000" sheet="1" objects="1" scenarios="1"/>
  <phoneticPr fontId="29" type="noConversion"/>
  <hyperlinks>
    <hyperlink ref="G12" r:id="rId1" tooltip="Langue chinoise" display="http://fr.wikipedia.org/wiki/Langue_chinoise" xr:uid="{00000000-0004-0000-0100-000000000000}"/>
    <hyperlink ref="D24" r:id="rId2" tooltip="Langue chinoise" display="http://fr.wikipedia.org/wiki/Langue_chinoise" xr:uid="{00000000-0004-0000-0100-000001000000}"/>
    <hyperlink ref="E1" r:id="rId3" xr:uid="{00000000-0004-0000-0100-000002000000}"/>
  </hyperlinks>
  <printOptions horizontalCentered="1" verticalCentered="1"/>
  <pageMargins left="0.19685039370078741" right="0.19685039370078741" top="0.11811023622047245" bottom="0.19685039370078741" header="0" footer="0"/>
  <pageSetup orientation="portrait" horizontalDpi="4294967292" verticalDpi="4294967292"/>
  <drawing r:id="rId4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CmO, PmO, Etc.</vt:lpstr>
      <vt:lpstr>La Boutique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Microsoft Office User</cp:lastModifiedBy>
  <dcterms:created xsi:type="dcterms:W3CDTF">2018-02-15T15:01:42Z</dcterms:created>
  <dcterms:modified xsi:type="dcterms:W3CDTF">2021-02-14T18:11:29Z</dcterms:modified>
</cp:coreProperties>
</file>